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Effort Ledger" sheetId="2" state="visible" r:id="rId4"/>
    <sheet name="Find Hours" sheetId="3" state="visible" r:id="rId5"/>
    <sheet name="Change Order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<sst xmlns="http://schemas.openxmlformats.org/spreadsheetml/2006/main" count="68" uniqueCount="68">
  <si>
    <t xml:space="preserve">Hours Budget Reconciliation  —  finding hours for out-of-scope work</t>
  </si>
  <si>
    <t xml:space="preserve">When an unplanned deliverable lands (an ad-hoc interim, an extra TLF pack, a sponsor re-run) you have to answer one question: can we absorb this, or is it a change order? This workbook does the arithmetic; the 'FindHours playbook' HTML tells you where every number comes from. HOURS/EFFORT ONLY — no rates, no dollars, no headcount. Hours are what you control on a study and what a change order is written in.</t>
  </si>
  <si>
    <t xml:space="preserve">The core idea (read this first)</t>
  </si>
  <si>
    <t xml:space="preserve">Budget left is NOT what's left to spend. Planned − Actual looks like a cushion, but most of it is already committed to finishing work in flight. What you can actually redeploy is:      NET FINDABLE = (Σ Planned + Contingency) − Σ EAC      — total budget plus reserve, minus the honest forecast cost of finishing everything already in scope. Only that difference is real, spendable slack. The Effort Ledger computes it for you.</t>
  </si>
  <si>
    <t xml:space="preserve">The four sheets</t>
  </si>
  <si>
    <t xml:space="preserve">1) Instructions (this sheet).   2) Effort Ledger — one row per task: Planned, Actual, % Complete, EAC, Variance; a contingency row; it totals NET FINDABLE. The delivered rows are a WORKED EXAMPLE — replace them with your tasks.   3) Find Hours — enter a new ask; it returns absorbable vs change-order.   4) Change Order — the draft to send when a shortfall remains.</t>
  </si>
  <si>
    <t xml:space="preserve">The workflow</t>
  </si>
  <si>
    <t xml:space="preserve">Get PLANNED hours from the project budget / SOW (a task grid by deliverable, often by role). One row per biometrics task on the Effort Ledger. Add the contingency / management reserve as its own row.</t>
  </si>
  <si>
    <t xml:space="preserve">Get ACTUAL hours from the time-tracking system, to a cutoff date. Correct for timesheet lag — add verbal estimates of worked-but-unlogged hours, or every task looks falsely under budget and your slack is a mirage.</t>
  </si>
  <si>
    <t xml:space="preserve">Forecast each task to completion (EAC) — the TOTAL hours it will take once finished, not the hours to date. Enter % Complete (the workbook estimates EAC = Actual ÷ %) or type EAC directly if you re-estimated bottoms-up. See the EAC methods below.</t>
  </si>
  <si>
    <t xml:space="preserve">Grade the slack. Only a REAL under-run is spendable: realized (completed task came in under) = safe; projected (in-progress, forecasting under, enough done to trust) = discount; illusory (early task, low actual only because it hasn't ramped) = NOT slack. Counting illusory slack is the #1 way this math goes wrong.</t>
  </si>
  <si>
    <t xml:space="preserve">Read NET FINDABLE off the ledger total. Be able to say which task each slack hour comes from and why the under-run is real, before you offer it to a PM.</t>
  </si>
  <si>
    <t xml:space="preserve">Test the new ask on the Find Hours sheet: Shortfall = MAX(0, Need − Net Findable). Verdict = absorbable (0) or change order for X hours.</t>
  </si>
  <si>
    <t xml:space="preserve">Estimating EAC — pick the method that fits what you know</t>
  </si>
  <si>
    <t xml:space="preserve">• Actual + ETC (default): Actual-to-date + your honest estimate-to-complete of the remaining work.   • % complete: EAC = Actual ÷ (% complete) — a task 60% done at 90 h forecasts ≈150 h; assumes effort tracks progress linearly.   • Bottoms-up: Actual + a fresh estimate of each remaining item (e.g. 6 TLFs left × ~4 h).   • Completed: EAC = Actual (task is done) — this is your realized variance. Variance = Planned − EAC: positive = forecasting under (possible slack); negative = forecasting over (a problem to raise, NOT a source of hours).</t>
  </si>
  <si>
    <t xml:space="preserve">The find-hours decision tree (work the levers in this order)</t>
  </si>
  <si>
    <t xml:space="preserve">1) Reallocate under-run SLACK to the new task — inside your project; you decide it and record which task gave / received.   2) Draw CONTINGENCY — a PM decision to record; once spent it's gone for the next surprise.   3) DEFER / re-sequence lower-priority in-scope work — trades schedule for hours; needs PM/sponsor to agree new dates.   4) CHANGE ORDER for any remaining shortfall — it's added scope; don't absorb it silently. Sequence: raise → lead biostat + PM review → sponsor signs → budget amended → THEN do the work.</t>
  </si>
  <si>
    <t xml:space="preserve">How this connects to your real systems</t>
  </si>
  <si>
    <t xml:space="preserve">• Planned hours come from the project budget / SOW task grid (kept by the PM or project finance, often in the CTMS or a planning workbook): read the biometrics task rows and their budgeted hours.
• Actual hours come from the company timesheet system (hours logged to the project/task code): pull a report to a cutoff date, then add verbal estimates for worked-but-unlogged hours to correct for timesheet lag.
• This workbook does not connect to those systems: you export from each and transcribe or paste the numbers here, then it computes net findable and the verdict.
• The change order this workbook drafts routes through the real contract process (lead biostatistician + PM review, sponsor sign-off, SOW/budget amended), and the work is performed only after that. Everything stays in hours; pricing the effort is the PM's / finance's job, not this tool's.</t>
  </si>
  <si>
    <t xml:space="preserve">100% synthetic. Hours/effort only — no dollars, rates, ROI, or headcount. Full worked detail + conversation scripts: the 'FindHours playbook' HTML next to this file.</t>
  </si>
  <si>
    <t xml:space="preserve">Effort Ledger (hours) — the rows below are a WORKED EXAMPLE; replace with your deliverables. Blue = you enter; grey = auto.</t>
  </si>
  <si>
    <t xml:space="preserve">Deliverable</t>
  </si>
  <si>
    <t xml:space="preserve">Planned Hours</t>
  </si>
  <si>
    <t xml:space="preserve">Actual to Date</t>
  </si>
  <si>
    <t xml:space="preserve">% Complete</t>
  </si>
  <si>
    <t xml:space="preserve">EAC (est. at completion)</t>
  </si>
  <si>
    <t xml:space="preserve">Variance (Planned-EAC)</t>
  </si>
  <si>
    <t xml:space="preserve">Notes</t>
  </si>
  <si>
    <t xml:space="preserve">SAP + randomization schedule</t>
  </si>
  <si>
    <t xml:space="preserve">ADaM specifications</t>
  </si>
  <si>
    <t xml:space="preserve">ADaM programming</t>
  </si>
  <si>
    <t xml:space="preserve">ADaM QC / validation</t>
  </si>
  <si>
    <t xml:space="preserve">TLF programming</t>
  </si>
  <si>
    <t xml:space="preserve">TLF QC (double-programming)</t>
  </si>
  <si>
    <t xml:space="preserve">PK / NCA (Phoenix)</t>
  </si>
  <si>
    <t xml:space="preserve">Interim / DSMB outputs</t>
  </si>
  <si>
    <t xml:space="preserve">CSR tables + narrative support</t>
  </si>
  <si>
    <t xml:space="preserve">TOTAL (deliverables)</t>
  </si>
  <si>
    <t xml:space="preserve">Contingency (management reserve, hrs)</t>
  </si>
  <si>
    <t xml:space="preserve">NET FINDABLE = (Planned + Contingency) - EAC</t>
  </si>
  <si>
    <t xml:space="preserve">Find Hours — where do the hours for a new deliverable come from?</t>
  </si>
  <si>
    <t xml:space="preserve">New deliverable — estimated hours needed:</t>
  </si>
  <si>
    <t xml:space="preserve">Under-run slack (net) = Planned - EAC</t>
  </si>
  <si>
    <t xml:space="preserve">Contingency (management reserve)</t>
  </si>
  <si>
    <t xml:space="preserve">Net findable (total headroom)</t>
  </si>
  <si>
    <t xml:space="preserve">Shortfall (need - net findable, if positive)</t>
  </si>
  <si>
    <t xml:space="preserve">VERDICT</t>
  </si>
  <si>
    <t xml:space="preserve">Source the hours in this order:</t>
  </si>
  <si>
    <t xml:space="preserve">1 · Reallocate under-run slack (already yours)</t>
  </si>
  <si>
    <t xml:space="preserve">2 · Draw the contingency buffer (a recorded decision)</t>
  </si>
  <si>
    <t xml:space="preserve">3 · Defer / re-sequence lower-priority in-scope work</t>
  </si>
  <si>
    <t xml:space="preserve">4 · Change order for any remaining shortfall — don't absorb silently</t>
  </si>
  <si>
    <t xml:space="preserve">Change Order — Effort (Hours) Request</t>
  </si>
  <si>
    <t xml:space="preserve">Study / project</t>
  </si>
  <si>
    <t xml:space="preserve">Change order #</t>
  </si>
  <si>
    <t xml:space="preserve">Date raised</t>
  </si>
  <si>
    <t xml:space="preserve">Raised by</t>
  </si>
  <si>
    <t xml:space="preserve">The out-of-scope work (what &amp; who asked)</t>
  </si>
  <si>
    <t xml:space="preserve">Why it is out of scope</t>
  </si>
  <si>
    <t xml:space="preserve">Estimated effort for the new work (hrs)</t>
  </si>
  <si>
    <t xml:space="preserve">Found: under-run slack reallocated (hrs)</t>
  </si>
  <si>
    <t xml:space="preserve">Found: contingency drawn (hrs)</t>
  </si>
  <si>
    <t xml:space="preserve">Freed by deferring lower-priority work (hrs)</t>
  </si>
  <si>
    <t xml:space="preserve">SHORTFALL requiring this change order (hrs)</t>
  </si>
  <si>
    <t xml:space="preserve">Timeline / critical-path impact</t>
  </si>
  <si>
    <t xml:space="preserve">Lead biostatistician (name / date)</t>
  </si>
  <si>
    <t xml:space="preserve">Project manager (name / date)</t>
  </si>
  <si>
    <t xml:space="preserve">Sponsor / accountable signer (name / date)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</si>
</sst>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%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mbria"/>
      <family val="0"/>
      <charset val="1"/>
    </font>
    <font>
      <b val="true"/>
      <sz val="15"/>
      <color rgb="FF1F2A44"/>
      <name val="Cambria"/>
      <family val="0"/>
      <charset val="1"/>
    </font>
    <font>
      <sz val="10.5"/>
      <color rgb="FF222222"/>
      <name val="Cambria"/>
      <family val="0"/>
      <charset val="1"/>
    </font>
    <font>
      <b val="true"/>
      <sz val="11.5"/>
      <color rgb="FFFFFFFF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i val="true"/>
      <sz val="10"/>
      <color rgb="FF595959"/>
      <name val="Cambria"/>
      <family val="0"/>
      <charset val="1"/>
    </font>
    <font>
      <b val="true"/>
      <sz val="15"/>
      <color rgb="FFFFFF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2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1"/>
      <color rgb="FF1F3864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2F5597"/>
        <bgColor rgb="FF1F3864"/>
      </patternFill>
    </fill>
    <fill>
      <patternFill patternType="solid">
        <fgColor rgb="FF0B1020"/>
        <bgColor rgb="FF000000"/>
      </patternFill>
    </fill>
    <fill>
      <patternFill patternType="solid">
        <fgColor rgb="FF1F3864"/>
        <bgColor rgb="FF1F2A44"/>
      </patternFill>
    </fill>
    <fill>
      <patternFill patternType="solid">
        <fgColor rgb="FFFFF2CC"/>
        <bgColor rgb="FFFFFFFF"/>
      </patternFill>
    </fill>
    <fill>
      <patternFill patternType="solid">
        <fgColor rgb="FFD9E1F2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center" textRotation="0" wrapText="true" indent="1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1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3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5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3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5" fillId="6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5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6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6" fillId="6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6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5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B1020"/>
      <rgbColor rgb="FF222222"/>
      <rgbColor rgb="FF993300"/>
      <rgbColor rgb="FF993366"/>
      <rgbColor rgb="FF2F5597"/>
      <rgbColor rgb="FF1F2A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864"/>
    <pageSetUpPr fitToPage="false"/>
  </sheetPr>
  <dimension ref="A1:B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5"/>
    <col collapsed="false" customWidth="true" hidden="false" outlineLevel="0" max="2" min="2" style="1" width="118"/>
  </cols>
  <sheetData>
    <row r="1" customFormat="false" ht="30" hidden="false" customHeight="true" outlineLevel="0" collapsed="false">
      <c r="A1" s="2"/>
      <c r="B1" s="3" t="s">
        <v>0</v>
      </c>
    </row>
    <row r="2" customFormat="false" ht="48.75" hidden="false" customHeight="true" outlineLevel="0" collapsed="false">
      <c r="A2" s="4"/>
      <c r="B2" s="5" t="s">
        <v>1</v>
      </c>
    </row>
    <row r="3" customFormat="false" ht="15" hidden="false" customHeight="true" outlineLevel="0" collapsed="false">
      <c r="A3" s="6"/>
      <c r="B3" s="6" t="s">
        <v>2</v>
      </c>
    </row>
    <row r="4" customFormat="false" ht="60" hidden="false" customHeight="true" outlineLevel="0" collapsed="false">
      <c r="A4" s="4"/>
      <c r="B4" s="5" t="s">
        <v>3</v>
      </c>
    </row>
    <row r="5" customFormat="false" ht="15" hidden="false" customHeight="true" outlineLevel="0" collapsed="false">
      <c r="A5" s="6"/>
      <c r="B5" s="6" t="s">
        <v>4</v>
      </c>
    </row>
    <row r="6" customFormat="false" ht="30" hidden="false" customHeight="true" outlineLevel="0" collapsed="false">
      <c r="A6" s="4"/>
      <c r="B6" s="5" t="s">
        <v>5</v>
      </c>
    </row>
    <row r="7" customFormat="false" ht="30" hidden="false" customHeight="true" outlineLevel="0" collapsed="false">
      <c r="A7" s="6"/>
      <c r="B7" s="6" t="s">
        <v>6</v>
      </c>
    </row>
    <row r="8" customFormat="false" ht="45" hidden="false" customHeight="true" outlineLevel="0" collapsed="false">
      <c r="A8" s="7" t="n">
        <v>1</v>
      </c>
      <c r="B8" s="5" t="s">
        <v>7</v>
      </c>
    </row>
    <row r="9" customFormat="false" ht="45" hidden="false" customHeight="true" outlineLevel="0" collapsed="false">
      <c r="A9" s="7" t="n">
        <v>2</v>
      </c>
      <c r="B9" s="5" t="s">
        <v>8</v>
      </c>
    </row>
    <row r="10" customFormat="false" ht="45" hidden="false" customHeight="true" outlineLevel="0" collapsed="false">
      <c r="A10" s="7" t="n">
        <v>3</v>
      </c>
      <c r="B10" s="5" t="s">
        <v>9</v>
      </c>
    </row>
    <row r="11" customFormat="false" ht="45" hidden="false" customHeight="true" outlineLevel="0" collapsed="false">
      <c r="A11" s="7" t="n">
        <v>4</v>
      </c>
      <c r="B11" s="5" t="s">
        <v>10</v>
      </c>
    </row>
    <row r="12" customFormat="false" ht="15" hidden="false" customHeight="true" outlineLevel="0" collapsed="false">
      <c r="A12" s="7" t="n">
        <v>5</v>
      </c>
      <c r="B12" s="5" t="s">
        <v>11</v>
      </c>
    </row>
    <row r="13" customFormat="false" ht="30" hidden="false" customHeight="true" outlineLevel="0" collapsed="false">
      <c r="A13" s="7" t="n">
        <v>6</v>
      </c>
      <c r="B13" s="5" t="s">
        <v>12</v>
      </c>
    </row>
    <row r="14" customFormat="false" ht="15" hidden="false" customHeight="true" outlineLevel="0" collapsed="false">
      <c r="A14" s="6"/>
      <c r="B14" s="6" t="s">
        <v>13</v>
      </c>
    </row>
    <row r="15" customFormat="false" ht="15" hidden="false" customHeight="true" outlineLevel="0" collapsed="false">
      <c r="A15" s="4"/>
      <c r="B15" s="5" t="s">
        <v>14</v>
      </c>
    </row>
    <row r="16" customFormat="false" ht="30" hidden="false" customHeight="true" outlineLevel="0" collapsed="false">
      <c r="A16" s="6"/>
      <c r="B16" s="6" t="s">
        <v>15</v>
      </c>
    </row>
    <row r="17" customFormat="false" ht="15" hidden="false" customHeight="true" outlineLevel="0" collapsed="false">
      <c r="A17" s="4"/>
      <c r="B17" s="5" t="s">
        <v>16</v>
      </c>
    </row>
    <row r="18" customFormat="false" ht="15" hidden="false" customHeight="true" outlineLevel="0" collapsed="false">
      <c r="A18" s="6"/>
      <c r="B18" s="6" t="s">
        <v>17</v>
      </c>
    </row>
    <row r="19" customFormat="false" ht="15" hidden="false" customHeight="true" outlineLevel="0" collapsed="false">
      <c r="B19" s="5" t="s">
        <v>18</v>
      </c>
    </row>
    <row r="20" customFormat="false" ht="15" hidden="false" customHeight="true" outlineLevel="0" collapsed="false">
      <c r="A20" s="4"/>
      <c r="B20" s="8" t="s">
        <v>19</v>
      </c>
    </row>
    <row r="21" customFormat="false" ht="15" hidden="false" customHeight="false" outlineLevel="0" collapsed="false">
      <c r="A21" s="4"/>
      <c r="B21" s="9"/>
    </row>
    <row r="22" customFormat="false" ht="15" hidden="false" customHeight="false" outlineLevel="0" collapsed="false">
      <c r="A22" s="4"/>
      <c r="B22" s="9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864"/>
    <pageSetUpPr fitToPage="false"/>
  </sheetPr>
  <dimension ref="A1:G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34"/>
    <col collapsed="false" customWidth="true" hidden="false" outlineLevel="0" max="3" min="2" style="1" width="14"/>
    <col collapsed="false" customWidth="true" hidden="false" outlineLevel="0" max="4" min="4" style="1" width="12"/>
    <col collapsed="false" customWidth="true" hidden="false" outlineLevel="0" max="6" min="5" style="1" width="20"/>
    <col collapsed="false" customWidth="true" hidden="false" outlineLevel="0" max="7" min="7" style="1" width="30"/>
  </cols>
  <sheetData>
    <row r="1" customFormat="false" ht="30" hidden="false" customHeight="true" outlineLevel="0" collapsed="false">
      <c r="A1" s="10" t="s">
        <v>20</v>
      </c>
      <c r="B1" s="10"/>
      <c r="C1" s="10"/>
      <c r="D1" s="10"/>
      <c r="E1" s="10"/>
      <c r="F1" s="10"/>
      <c r="G1" s="10"/>
    </row>
    <row r="2" customFormat="false" ht="26.25" hidden="false" customHeight="true" outlineLevel="0" collapsed="false">
      <c r="A2" s="11" t="s">
        <v>21</v>
      </c>
      <c r="B2" s="11" t="s">
        <v>22</v>
      </c>
      <c r="C2" s="11" t="s">
        <v>23</v>
      </c>
      <c r="D2" s="11" t="s">
        <v>24</v>
      </c>
      <c r="E2" s="11" t="s">
        <v>25</v>
      </c>
      <c r="F2" s="11" t="s">
        <v>26</v>
      </c>
      <c r="G2" s="11" t="s">
        <v>27</v>
      </c>
    </row>
    <row r="3" customFormat="false" ht="15" hidden="false" customHeight="true" outlineLevel="0" collapsed="false">
      <c r="A3" s="12" t="s">
        <v>28</v>
      </c>
      <c r="B3" s="13" t="n">
        <v>80</v>
      </c>
      <c r="C3" s="13" t="n">
        <v>78</v>
      </c>
      <c r="D3" s="14" t="n">
        <v>1</v>
      </c>
      <c r="E3" s="13" t="n">
        <v>78</v>
      </c>
      <c r="F3" s="15" t="n">
        <f aca="false">B3-E3</f>
        <v>2</v>
      </c>
      <c r="G3" s="16"/>
    </row>
    <row r="4" customFormat="false" ht="15" hidden="false" customHeight="true" outlineLevel="0" collapsed="false">
      <c r="A4" s="12" t="s">
        <v>29</v>
      </c>
      <c r="B4" s="13" t="n">
        <v>60</v>
      </c>
      <c r="C4" s="13" t="n">
        <v>55</v>
      </c>
      <c r="D4" s="14" t="n">
        <v>1</v>
      </c>
      <c r="E4" s="13" t="n">
        <v>55</v>
      </c>
      <c r="F4" s="15" t="n">
        <f aca="false">B4-E4</f>
        <v>5</v>
      </c>
      <c r="G4" s="16"/>
    </row>
    <row r="5" customFormat="false" ht="15" hidden="false" customHeight="true" outlineLevel="0" collapsed="false">
      <c r="A5" s="12" t="s">
        <v>30</v>
      </c>
      <c r="B5" s="13" t="n">
        <v>120</v>
      </c>
      <c r="C5" s="13" t="n">
        <v>90</v>
      </c>
      <c r="D5" s="14" t="n">
        <v>0.7</v>
      </c>
      <c r="E5" s="13" t="n">
        <v>128</v>
      </c>
      <c r="F5" s="15" t="n">
        <f aca="false">B5-E5</f>
        <v>-8</v>
      </c>
      <c r="G5" s="16"/>
    </row>
    <row r="6" customFormat="false" ht="15" hidden="false" customHeight="true" outlineLevel="0" collapsed="false">
      <c r="A6" s="12" t="s">
        <v>31</v>
      </c>
      <c r="B6" s="13" t="n">
        <v>80</v>
      </c>
      <c r="C6" s="13" t="n">
        <v>40</v>
      </c>
      <c r="D6" s="14" t="n">
        <v>0.6</v>
      </c>
      <c r="E6" s="13" t="n">
        <v>70</v>
      </c>
      <c r="F6" s="15" t="n">
        <f aca="false">B6-E6</f>
        <v>10</v>
      </c>
      <c r="G6" s="16"/>
    </row>
    <row r="7" customFormat="false" ht="15" hidden="false" customHeight="true" outlineLevel="0" collapsed="false">
      <c r="A7" s="12" t="s">
        <v>32</v>
      </c>
      <c r="B7" s="13" t="n">
        <v>200</v>
      </c>
      <c r="C7" s="13" t="n">
        <v>120</v>
      </c>
      <c r="D7" s="14" t="n">
        <v>0.6</v>
      </c>
      <c r="E7" s="13" t="n">
        <v>210</v>
      </c>
      <c r="F7" s="15" t="n">
        <f aca="false">B7-E7</f>
        <v>-10</v>
      </c>
      <c r="G7" s="16"/>
    </row>
    <row r="8" customFormat="false" ht="15" hidden="false" customHeight="true" outlineLevel="0" collapsed="false">
      <c r="A8" s="12" t="s">
        <v>33</v>
      </c>
      <c r="B8" s="13" t="n">
        <v>120</v>
      </c>
      <c r="C8" s="13" t="n">
        <v>50</v>
      </c>
      <c r="D8" s="14" t="n">
        <v>0.45</v>
      </c>
      <c r="E8" s="13" t="n">
        <v>110</v>
      </c>
      <c r="F8" s="15" t="n">
        <f aca="false">B8-E8</f>
        <v>10</v>
      </c>
      <c r="G8" s="16"/>
    </row>
    <row r="9" customFormat="false" ht="15" hidden="false" customHeight="true" outlineLevel="0" collapsed="false">
      <c r="A9" s="12" t="s">
        <v>34</v>
      </c>
      <c r="B9" s="13" t="n">
        <v>60</v>
      </c>
      <c r="C9" s="13" t="n">
        <v>30</v>
      </c>
      <c r="D9" s="14" t="n">
        <v>0.55</v>
      </c>
      <c r="E9" s="13" t="n">
        <v>55</v>
      </c>
      <c r="F9" s="15" t="n">
        <f aca="false">B9-E9</f>
        <v>5</v>
      </c>
      <c r="G9" s="16"/>
    </row>
    <row r="10" customFormat="false" ht="15" hidden="false" customHeight="true" outlineLevel="0" collapsed="false">
      <c r="A10" s="12" t="s">
        <v>35</v>
      </c>
      <c r="B10" s="13" t="n">
        <v>40</v>
      </c>
      <c r="C10" s="13" t="n">
        <v>40</v>
      </c>
      <c r="D10" s="14" t="n">
        <v>1</v>
      </c>
      <c r="E10" s="13" t="n">
        <v>40</v>
      </c>
      <c r="F10" s="15" t="n">
        <f aca="false">B10-E10</f>
        <v>0</v>
      </c>
      <c r="G10" s="16"/>
    </row>
    <row r="11" customFormat="false" ht="15" hidden="false" customHeight="true" outlineLevel="0" collapsed="false">
      <c r="A11" s="12" t="s">
        <v>36</v>
      </c>
      <c r="B11" s="13" t="n">
        <v>90</v>
      </c>
      <c r="C11" s="13" t="n">
        <v>10</v>
      </c>
      <c r="D11" s="14" t="n">
        <v>0.1</v>
      </c>
      <c r="E11" s="13" t="n">
        <v>85</v>
      </c>
      <c r="F11" s="15" t="n">
        <f aca="false">B11-E11</f>
        <v>5</v>
      </c>
      <c r="G11" s="16"/>
    </row>
    <row r="12" customFormat="false" ht="15" hidden="false" customHeight="true" outlineLevel="0" collapsed="false">
      <c r="A12" s="17"/>
      <c r="B12" s="17"/>
      <c r="C12" s="17"/>
      <c r="D12" s="18"/>
      <c r="E12" s="17"/>
      <c r="F12" s="15" t="str">
        <f aca="false">IF(B12="","",B12-E12)</f>
        <v/>
      </c>
      <c r="G12" s="17"/>
    </row>
    <row r="13" customFormat="false" ht="15" hidden="false" customHeight="true" outlineLevel="0" collapsed="false">
      <c r="A13" s="17"/>
      <c r="B13" s="17"/>
      <c r="C13" s="17"/>
      <c r="D13" s="18"/>
      <c r="E13" s="17"/>
      <c r="F13" s="15" t="str">
        <f aca="false">IF(B13="","",B13-E13)</f>
        <v/>
      </c>
      <c r="G13" s="17"/>
    </row>
    <row r="14" customFormat="false" ht="15" hidden="false" customHeight="true" outlineLevel="0" collapsed="false">
      <c r="A14" s="17"/>
      <c r="B14" s="17"/>
      <c r="C14" s="17"/>
      <c r="D14" s="18"/>
      <c r="E14" s="17"/>
      <c r="F14" s="15" t="str">
        <f aca="false">IF(B14="","",B14-E14)</f>
        <v/>
      </c>
      <c r="G14" s="17"/>
    </row>
    <row r="15" customFormat="false" ht="15" hidden="false" customHeight="true" outlineLevel="0" collapsed="false">
      <c r="A15" s="17"/>
      <c r="B15" s="17"/>
      <c r="C15" s="17"/>
      <c r="D15" s="18"/>
      <c r="E15" s="17"/>
      <c r="F15" s="15" t="str">
        <f aca="false">IF(B15="","",B15-E15)</f>
        <v/>
      </c>
      <c r="G15" s="17"/>
    </row>
    <row r="16" customFormat="false" ht="15" hidden="false" customHeight="true" outlineLevel="0" collapsed="false">
      <c r="A16" s="17"/>
      <c r="B16" s="17"/>
      <c r="C16" s="17"/>
      <c r="D16" s="18"/>
      <c r="E16" s="17"/>
      <c r="F16" s="15" t="str">
        <f aca="false">IF(B16="","",B16-E16)</f>
        <v/>
      </c>
      <c r="G16" s="17"/>
    </row>
    <row r="17" customFormat="false" ht="15" hidden="false" customHeight="true" outlineLevel="0" collapsed="false">
      <c r="A17" s="17"/>
      <c r="B17" s="17"/>
      <c r="C17" s="17"/>
      <c r="D17" s="18"/>
      <c r="E17" s="17"/>
      <c r="F17" s="15" t="str">
        <f aca="false">IF(B17="","",B17-E17)</f>
        <v/>
      </c>
      <c r="G17" s="17"/>
    </row>
    <row r="18" customFormat="false" ht="15" hidden="false" customHeight="true" outlineLevel="0" collapsed="false">
      <c r="A18" s="19" t="s">
        <v>37</v>
      </c>
      <c r="B18" s="20" t="n">
        <f aca="false">SUM(B3:B17)</f>
        <v>850</v>
      </c>
      <c r="C18" s="20" t="n">
        <f aca="false">SUM(C3:C17)</f>
        <v>513</v>
      </c>
      <c r="D18" s="21"/>
      <c r="E18" s="20" t="n">
        <f aca="false">SUM(E3:E17)</f>
        <v>831</v>
      </c>
      <c r="F18" s="20" t="n">
        <f aca="false">B18-E18</f>
        <v>19</v>
      </c>
      <c r="G18" s="21"/>
    </row>
    <row r="20" customFormat="false" ht="15" hidden="false" customHeight="true" outlineLevel="0" collapsed="false">
      <c r="A20" s="22" t="s">
        <v>38</v>
      </c>
      <c r="B20" s="13" t="n">
        <v>40</v>
      </c>
    </row>
    <row r="21" customFormat="false" ht="15" hidden="false" customHeight="true" outlineLevel="0" collapsed="false">
      <c r="A21" s="23" t="s">
        <v>39</v>
      </c>
      <c r="B21" s="24" t="n">
        <f aca="false">B18+B20-E18</f>
        <v>59</v>
      </c>
    </row>
  </sheetData>
  <mergeCells count="1">
    <mergeCell ref="A1:G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864"/>
    <pageSetUpPr fitToPage="false"/>
  </sheetPr>
  <dimension ref="A1:D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48"/>
    <col collapsed="false" customWidth="true" hidden="false" outlineLevel="0" max="2" min="2" style="1" width="46"/>
  </cols>
  <sheetData>
    <row r="1" customFormat="false" ht="30" hidden="false" customHeight="true" outlineLevel="0" collapsed="false">
      <c r="A1" s="10" t="s">
        <v>40</v>
      </c>
      <c r="B1" s="10"/>
      <c r="C1" s="10"/>
      <c r="D1" s="10"/>
    </row>
    <row r="3" customFormat="false" ht="15" hidden="false" customHeight="true" outlineLevel="0" collapsed="false">
      <c r="A3" s="25" t="s">
        <v>41</v>
      </c>
      <c r="B3" s="13" t="n">
        <v>45</v>
      </c>
    </row>
    <row r="5" customFormat="false" ht="15" hidden="false" customHeight="true" outlineLevel="0" collapsed="false">
      <c r="A5" s="26" t="s">
        <v>42</v>
      </c>
      <c r="B5" s="27" t="n">
        <f aca="false">'Effort Ledger'!B18-'Effort Ledger'!E18</f>
        <v>19</v>
      </c>
    </row>
    <row r="6" customFormat="false" ht="15" hidden="false" customHeight="true" outlineLevel="0" collapsed="false">
      <c r="A6" s="26" t="s">
        <v>43</v>
      </c>
      <c r="B6" s="27" t="n">
        <f aca="false">'Effort Ledger'!B20</f>
        <v>40</v>
      </c>
    </row>
    <row r="7" customFormat="false" ht="15" hidden="false" customHeight="true" outlineLevel="0" collapsed="false">
      <c r="A7" s="26" t="s">
        <v>44</v>
      </c>
      <c r="B7" s="27" t="n">
        <f aca="false">'Effort Ledger'!B21</f>
        <v>59</v>
      </c>
    </row>
    <row r="9" customFormat="false" ht="15" hidden="false" customHeight="true" outlineLevel="0" collapsed="false">
      <c r="A9" s="26" t="s">
        <v>45</v>
      </c>
      <c r="B9" s="15" t="n">
        <f aca="false">MAX(0,B3-B7)</f>
        <v>0</v>
      </c>
    </row>
    <row r="10" customFormat="false" ht="31.5" hidden="false" customHeight="true" outlineLevel="0" collapsed="false">
      <c r="A10" s="23" t="s">
        <v>46</v>
      </c>
      <c r="B10" s="28" t="str">
        <f aca="false">IF(B3&lt;=B7,"Absorbable internally - reallocate slack + contingency","Change order needed for "&amp;B9&amp;" h - the rest is added scope")</f>
        <v>Absorbable internally - reallocate slack + contingency</v>
      </c>
    </row>
    <row r="12" customFormat="false" ht="15" hidden="false" customHeight="true" outlineLevel="0" collapsed="false">
      <c r="A12" s="29" t="s">
        <v>47</v>
      </c>
    </row>
    <row r="13" customFormat="false" ht="15" hidden="false" customHeight="true" outlineLevel="0" collapsed="false">
      <c r="A13" s="30" t="s">
        <v>48</v>
      </c>
    </row>
    <row r="14" customFormat="false" ht="15" hidden="false" customHeight="true" outlineLevel="0" collapsed="false">
      <c r="A14" s="30" t="s">
        <v>49</v>
      </c>
    </row>
    <row r="15" customFormat="false" ht="15" hidden="false" customHeight="true" outlineLevel="0" collapsed="false">
      <c r="A15" s="30" t="s">
        <v>50</v>
      </c>
    </row>
    <row r="16" customFormat="false" ht="15" hidden="false" customHeight="true" outlineLevel="0" collapsed="false">
      <c r="A16" s="30" t="s">
        <v>51</v>
      </c>
    </row>
  </sheetData>
  <mergeCells count="1">
    <mergeCell ref="A1:D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864"/>
    <pageSetUpPr fitToPage="false"/>
  </sheetPr>
  <dimension ref="A1:D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42"/>
    <col collapsed="false" customWidth="true" hidden="false" outlineLevel="0" max="2" min="2" style="1" width="52"/>
  </cols>
  <sheetData>
    <row r="1" customFormat="false" ht="30" hidden="false" customHeight="true" outlineLevel="0" collapsed="false">
      <c r="A1" s="10" t="s">
        <v>52</v>
      </c>
      <c r="B1" s="10"/>
      <c r="C1" s="10"/>
      <c r="D1" s="10"/>
    </row>
    <row r="3" customFormat="false" ht="25.5" hidden="false" customHeight="true" outlineLevel="0" collapsed="false">
      <c r="A3" s="31" t="s">
        <v>53</v>
      </c>
      <c r="B3" s="32"/>
    </row>
    <row r="4" customFormat="false" ht="25.5" hidden="false" customHeight="true" outlineLevel="0" collapsed="false">
      <c r="A4" s="31" t="s">
        <v>54</v>
      </c>
      <c r="B4" s="32"/>
    </row>
    <row r="5" customFormat="false" ht="25.5" hidden="false" customHeight="true" outlineLevel="0" collapsed="false">
      <c r="A5" s="31" t="s">
        <v>55</v>
      </c>
      <c r="B5" s="32"/>
    </row>
    <row r="6" customFormat="false" ht="25.5" hidden="false" customHeight="true" outlineLevel="0" collapsed="false">
      <c r="A6" s="31" t="s">
        <v>56</v>
      </c>
      <c r="B6" s="32"/>
    </row>
    <row r="7" customFormat="false" ht="25.5" hidden="false" customHeight="true" outlineLevel="0" collapsed="false">
      <c r="A7" s="31" t="s">
        <v>57</v>
      </c>
      <c r="B7" s="32"/>
    </row>
    <row r="8" customFormat="false" ht="25.5" hidden="false" customHeight="true" outlineLevel="0" collapsed="false">
      <c r="A8" s="31" t="s">
        <v>58</v>
      </c>
      <c r="B8" s="32"/>
    </row>
    <row r="9" customFormat="false" ht="25.5" hidden="false" customHeight="true" outlineLevel="0" collapsed="false">
      <c r="A9" s="31" t="s">
        <v>59</v>
      </c>
      <c r="B9" s="32"/>
    </row>
    <row r="10" customFormat="false" ht="25.5" hidden="false" customHeight="true" outlineLevel="0" collapsed="false">
      <c r="A10" s="31" t="s">
        <v>60</v>
      </c>
      <c r="B10" s="32"/>
    </row>
    <row r="11" customFormat="false" ht="25.5" hidden="false" customHeight="true" outlineLevel="0" collapsed="false">
      <c r="A11" s="31" t="s">
        <v>61</v>
      </c>
      <c r="B11" s="32"/>
    </row>
    <row r="12" customFormat="false" ht="25.5" hidden="false" customHeight="true" outlineLevel="0" collapsed="false">
      <c r="A12" s="31" t="s">
        <v>62</v>
      </c>
      <c r="B12" s="32"/>
    </row>
    <row r="13" customFormat="false" ht="25.5" hidden="false" customHeight="true" outlineLevel="0" collapsed="false">
      <c r="A13" s="31" t="s">
        <v>63</v>
      </c>
      <c r="B13" s="32"/>
    </row>
    <row r="14" customFormat="false" ht="25.5" hidden="false" customHeight="true" outlineLevel="0" collapsed="false">
      <c r="A14" s="31" t="s">
        <v>64</v>
      </c>
      <c r="B14" s="32"/>
    </row>
    <row r="15" customFormat="false" ht="25.5" hidden="false" customHeight="true" outlineLevel="0" collapsed="false">
      <c r="A15" s="31" t="s">
        <v>65</v>
      </c>
      <c r="B15" s="32"/>
    </row>
    <row r="16" customFormat="false" ht="25.5" hidden="false" customHeight="true" outlineLevel="0" collapsed="false">
      <c r="A16" s="31" t="s">
        <v>66</v>
      </c>
      <c r="B16" s="32"/>
    </row>
    <row r="17" customFormat="false" ht="25.5" hidden="false" customHeight="true" outlineLevel="0" collapsed="false">
      <c r="A17" s="31" t="s">
        <v>67</v>
      </c>
      <c r="B17" s="32"/>
    </row>
  </sheetData>
  <mergeCells count="1">
    <mergeCell ref="A1:D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LibreOffice/26.2.4.2$MacOSX_AARCH64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2026-07-07T13:41:56Z</dcterms:created>
  <dc:creator>openpyxl</dc:creator>
  <dc:description/>
  <dc:language>en-US</dc:language>
  <cp:lastModifiedBy/>
  <dcterms:modified xsi:type="dcterms:W3CDTF">2026-07-07T16:53:41Z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